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108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<sst xmlns="http://schemas.openxmlformats.org/spreadsheetml/2006/main" count="60" uniqueCount="41">
  <si>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Forduló</t>
  </si>
  <si>
    <t>A01</t>
  </si>
  <si>
    <t>Sportpálya</t>
  </si>
  <si>
    <t>Gázművek</t>
  </si>
  <si>
    <t>Hazai</t>
  </si>
  <si>
    <t>Mediso</t>
  </si>
  <si>
    <t>Vendég</t>
  </si>
  <si>
    <t>Femina</t>
  </si>
  <si>
    <t>Teli</t>
  </si>
  <si>
    <t>Össz</t>
  </si>
  <si>
    <t>1.</t>
  </si>
  <si>
    <t>2.</t>
  </si>
  <si>
    <t>3.</t>
  </si>
  <si>
    <t>4.</t>
  </si>
  <si>
    <t>Név</t>
  </si>
  <si>
    <t>Pont</t>
  </si>
  <si>
    <t>:</t>
  </si>
  <si>
    <t>Tar.</t>
  </si>
  <si>
    <t>Csapatok</t>
  </si>
  <si>
    <t>Ares HC</t>
  </si>
  <si>
    <t>Fanyűvők</t>
  </si>
  <si>
    <t>Golyószórók</t>
  </si>
  <si>
    <t>Halassy</t>
  </si>
  <si>
    <t>Nagytétény</t>
  </si>
  <si>
    <t>Pénzügyőr</t>
  </si>
  <si>
    <t>Olajos</t>
  </si>
  <si>
    <t>100 vegyes gurítás</t>
  </si>
  <si>
    <t>Budapesti és Környéki Szabadidős Tekebajnokság 2015</t>
  </si>
  <si>
    <t>Pályák</t>
  </si>
  <si>
    <t>Kohász Söröző</t>
  </si>
  <si>
    <t>Elektromos</t>
  </si>
  <si>
    <t>Erőmű</t>
  </si>
  <si>
    <t>Fordulók</t>
  </si>
  <si>
    <t>A02</t>
  </si>
  <si>
    <t>A03</t>
  </si>
  <si>
    <t>A04</t>
  </si>
  <si>
    <t>A05</t>
  </si>
  <si>
    <t>A06</t>
  </si>
  <si>
    <t>A07</t>
  </si>
  <si>
    <t>A08</t>
  </si>
  <si>
    <t>A09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</si>
</sst>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2" borderId="1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3" fillId="0" borderId="0" xfId="0" applyFont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3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1" fontId="2" fillId="2" borderId="38" xfId="0" applyNumberFormat="1" applyFont="1" applyFill="1" applyBorder="1" applyAlignment="1">
      <alignment horizontal="right"/>
    </xf>
    <xf numFmtId="1" fontId="2" fillId="2" borderId="39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4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2.625" style="4" customWidth="1"/>
    <col min="2" max="2" width="17.875" style="1" bestFit="1" customWidth="1"/>
    <col min="3" max="3" width="5.75390625" style="2" customWidth="1"/>
    <col min="4" max="4" width="5.75390625" style="3" customWidth="1"/>
    <col min="5" max="6" width="5.75390625" style="1" customWidth="1"/>
    <col min="7" max="7" width="5.125" style="1" bestFit="1" customWidth="1"/>
    <col min="8" max="8" width="2.625" style="1" customWidth="1"/>
    <col min="9" max="9" width="4.875" style="1" bestFit="1" customWidth="1"/>
    <col min="10" max="11" width="5.75390625" style="1" customWidth="1"/>
    <col min="12" max="12" width="5.75390625" style="2" customWidth="1"/>
    <col min="13" max="13" width="5.75390625" style="1" customWidth="1"/>
    <col min="14" max="14" width="17.875" style="1" bestFit="1" customWidth="1"/>
    <col min="15" max="16" width="9.125" style="1" customWidth="1"/>
    <col min="17" max="17" width="11.375" style="62" bestFit="1" customWidth="1"/>
    <col min="18" max="18" width="11.375" style="1" bestFit="1" customWidth="1"/>
    <col min="19" max="19" width="13.875" style="1" bestFit="1" customWidth="1"/>
    <col min="20" max="20" width="13.875" style="3" bestFit="1" customWidth="1"/>
    <col min="21" max="16384" width="9.125" style="1" customWidth="1"/>
  </cols>
  <sheetData>
    <row r="1" spans="16:19" ht="12.75">
      <c r="P1" s="4" t="s">
        <v>18</v>
      </c>
      <c r="S1" s="4" t="s">
        <v>28</v>
      </c>
    </row>
    <row r="2" spans="1:20" ht="12.75">
      <c r="A2" s="41" t="s">
        <v>27</v>
      </c>
      <c r="M2" s="55"/>
      <c r="N2" s="38" t="s">
        <v>0</v>
      </c>
      <c r="Q2" s="62" t="s">
        <v>19</v>
      </c>
      <c r="T2" s="3" t="s">
        <v>30</v>
      </c>
    </row>
    <row r="3" spans="1:20" ht="12.75">
      <c r="A3" s="41" t="s">
        <v>26</v>
      </c>
      <c r="I3" s="73" t="e">
        <f>VLOOKUP(C5,R11:S19,2,0)</f>
        <v>#N/A</v>
      </c>
      <c r="J3" s="74"/>
      <c r="K3" s="74"/>
      <c r="L3" s="74"/>
      <c r="M3" s="74"/>
      <c r="N3" s="38" t="s">
        <v>2</v>
      </c>
      <c r="Q3" s="62" t="s">
        <v>20</v>
      </c>
      <c r="T3" s="3" t="s">
        <v>31</v>
      </c>
    </row>
    <row r="4" spans="17:20" ht="13.5" thickBot="1">
      <c r="Q4" s="62" t="s">
        <v>7</v>
      </c>
      <c r="T4" s="3" t="s">
        <v>7</v>
      </c>
    </row>
    <row r="5" spans="1:20" ht="16.5" thickBot="1">
      <c r="A5" s="43"/>
      <c r="B5" s="45" t="s">
        <v>4</v>
      </c>
      <c r="C5" s="69"/>
      <c r="D5" s="70"/>
      <c r="E5" s="70"/>
      <c r="F5" s="70"/>
      <c r="G5" s="71"/>
      <c r="H5" s="44" t="s">
        <v>16</v>
      </c>
      <c r="I5" s="72"/>
      <c r="J5" s="70"/>
      <c r="K5" s="70"/>
      <c r="L5" s="70"/>
      <c r="M5" s="70"/>
      <c r="N5" s="46" t="s">
        <v>6</v>
      </c>
      <c r="Q5" s="62" t="s">
        <v>21</v>
      </c>
      <c r="T5" s="3" t="s">
        <v>3</v>
      </c>
    </row>
    <row r="6" spans="1:22" s="5" customFormat="1" ht="13.5" thickBot="1">
      <c r="A6" s="27"/>
      <c r="B6" s="29" t="s">
        <v>14</v>
      </c>
      <c r="C6" s="28" t="s">
        <v>8</v>
      </c>
      <c r="D6" s="28" t="s">
        <v>17</v>
      </c>
      <c r="E6" s="75" t="s">
        <v>9</v>
      </c>
      <c r="F6" s="76"/>
      <c r="G6" s="30" t="s">
        <v>15</v>
      </c>
      <c r="H6" s="31"/>
      <c r="I6" s="27" t="s">
        <v>15</v>
      </c>
      <c r="J6" s="75" t="s">
        <v>9</v>
      </c>
      <c r="K6" s="76"/>
      <c r="L6" s="28" t="s">
        <v>8</v>
      </c>
      <c r="M6" s="28" t="s">
        <v>17</v>
      </c>
      <c r="N6" s="42" t="s">
        <v>14</v>
      </c>
      <c r="Q6" s="62" t="s">
        <v>22</v>
      </c>
      <c r="T6" s="3" t="s">
        <v>22</v>
      </c>
      <c r="V6" s="36"/>
    </row>
    <row r="7" spans="1:20" ht="13.5" thickTop="1">
      <c r="A7" s="90" t="s">
        <v>10</v>
      </c>
      <c r="B7" s="49"/>
      <c r="C7" s="67"/>
      <c r="D7" s="67"/>
      <c r="E7" s="19">
        <f>C7+D7</f>
        <v>0</v>
      </c>
      <c r="F7" s="77">
        <f>E7+E8</f>
        <v>0</v>
      </c>
      <c r="G7" s="57">
        <v>0</v>
      </c>
      <c r="H7" s="14"/>
      <c r="I7" s="94">
        <v>0</v>
      </c>
      <c r="J7" s="77">
        <f>K7+K8</f>
        <v>0</v>
      </c>
      <c r="K7" s="23">
        <f aca="true" t="shared" si="0" ref="K7:K14">L7+M7</f>
        <v>0</v>
      </c>
      <c r="L7" s="67"/>
      <c r="M7" s="67"/>
      <c r="N7" s="52"/>
      <c r="Q7" s="62" t="s">
        <v>5</v>
      </c>
      <c r="T7" s="3" t="s">
        <v>29</v>
      </c>
    </row>
    <row r="8" spans="1:20" ht="12.75">
      <c r="A8" s="91"/>
      <c r="B8" s="17"/>
      <c r="C8" s="65"/>
      <c r="D8" s="65"/>
      <c r="E8" s="20">
        <f>C8+D8</f>
        <v>0</v>
      </c>
      <c r="F8" s="78"/>
      <c r="G8" s="58"/>
      <c r="H8" s="15"/>
      <c r="I8" s="84"/>
      <c r="J8" s="78"/>
      <c r="K8" s="24">
        <f t="shared" si="0"/>
        <v>0</v>
      </c>
      <c r="L8" s="65"/>
      <c r="M8" s="65"/>
      <c r="N8" s="47"/>
      <c r="Q8" s="62" t="s">
        <v>23</v>
      </c>
      <c r="T8" s="1"/>
    </row>
    <row r="9" spans="1:17" ht="12.75">
      <c r="A9" s="92" t="s">
        <v>11</v>
      </c>
      <c r="B9" s="50"/>
      <c r="C9" s="68"/>
      <c r="D9" s="68"/>
      <c r="E9" s="21">
        <f aca="true" t="shared" si="1" ref="E9:E14">C9+D9</f>
        <v>0</v>
      </c>
      <c r="F9" s="79">
        <f>E9+E10</f>
        <v>0</v>
      </c>
      <c r="G9" s="81">
        <v>0</v>
      </c>
      <c r="H9" s="16"/>
      <c r="I9" s="83">
        <v>0</v>
      </c>
      <c r="J9" s="79">
        <f>K9+K10</f>
        <v>0</v>
      </c>
      <c r="K9" s="25">
        <f t="shared" si="0"/>
        <v>0</v>
      </c>
      <c r="L9" s="68"/>
      <c r="M9" s="68"/>
      <c r="N9" s="53"/>
      <c r="Q9" s="62" t="s">
        <v>25</v>
      </c>
    </row>
    <row r="10" spans="1:17" ht="12.75">
      <c r="A10" s="91"/>
      <c r="B10" s="17"/>
      <c r="C10" s="65"/>
      <c r="D10" s="65"/>
      <c r="E10" s="20">
        <f t="shared" si="1"/>
        <v>0</v>
      </c>
      <c r="F10" s="78"/>
      <c r="G10" s="58"/>
      <c r="H10" s="15"/>
      <c r="I10" s="84"/>
      <c r="J10" s="78"/>
      <c r="K10" s="24">
        <f t="shared" si="0"/>
        <v>0</v>
      </c>
      <c r="L10" s="65"/>
      <c r="M10" s="65"/>
      <c r="N10" s="47"/>
      <c r="Q10" s="62" t="s">
        <v>24</v>
      </c>
    </row>
    <row r="11" spans="1:19" ht="12.75">
      <c r="A11" s="92" t="s">
        <v>12</v>
      </c>
      <c r="B11" s="50"/>
      <c r="C11" s="68"/>
      <c r="D11" s="68"/>
      <c r="E11" s="21">
        <f t="shared" si="1"/>
        <v>0</v>
      </c>
      <c r="F11" s="79">
        <f>E11+E12</f>
        <v>0</v>
      </c>
      <c r="G11" s="81">
        <v>0</v>
      </c>
      <c r="H11" s="16"/>
      <c r="I11" s="83">
        <v>0</v>
      </c>
      <c r="J11" s="79">
        <f>K11+K12</f>
        <v>0</v>
      </c>
      <c r="K11" s="25">
        <f t="shared" si="0"/>
        <v>0</v>
      </c>
      <c r="L11" s="68"/>
      <c r="M11" s="68"/>
      <c r="N11" s="53"/>
      <c r="R11" s="62" t="s">
        <v>19</v>
      </c>
      <c r="S11" s="1" t="str">
        <f>T7</f>
        <v>Kohász Söröző</v>
      </c>
    </row>
    <row r="12" spans="1:19" ht="12.75">
      <c r="A12" s="91"/>
      <c r="B12" s="17"/>
      <c r="C12" s="65"/>
      <c r="D12" s="65"/>
      <c r="E12" s="20">
        <f t="shared" si="1"/>
        <v>0</v>
      </c>
      <c r="F12" s="78"/>
      <c r="G12" s="58"/>
      <c r="H12" s="15"/>
      <c r="I12" s="84"/>
      <c r="J12" s="78"/>
      <c r="K12" s="24">
        <f t="shared" si="0"/>
        <v>0</v>
      </c>
      <c r="L12" s="65"/>
      <c r="M12" s="65"/>
      <c r="N12" s="47"/>
      <c r="R12" s="62" t="s">
        <v>20</v>
      </c>
      <c r="S12" s="1" t="str">
        <f>T2</f>
        <v>Elektromos</v>
      </c>
    </row>
    <row r="13" spans="1:19" ht="12.75">
      <c r="A13" s="93" t="s">
        <v>13</v>
      </c>
      <c r="B13" s="51"/>
      <c r="C13" s="68"/>
      <c r="D13" s="68"/>
      <c r="E13" s="22">
        <f t="shared" si="1"/>
        <v>0</v>
      </c>
      <c r="F13" s="80">
        <f>E13+E14</f>
        <v>0</v>
      </c>
      <c r="G13" s="82">
        <v>0</v>
      </c>
      <c r="H13" s="8"/>
      <c r="I13" s="85">
        <v>0</v>
      </c>
      <c r="J13" s="80">
        <f>K13+K14</f>
        <v>0</v>
      </c>
      <c r="K13" s="26">
        <f t="shared" si="0"/>
        <v>0</v>
      </c>
      <c r="L13" s="65"/>
      <c r="M13" s="65"/>
      <c r="N13" s="54"/>
      <c r="R13" s="62" t="s">
        <v>7</v>
      </c>
      <c r="S13" s="1" t="str">
        <f>T4</f>
        <v>Femina</v>
      </c>
    </row>
    <row r="14" spans="1:19" ht="13.5" thickBot="1">
      <c r="A14" s="93"/>
      <c r="B14" s="18"/>
      <c r="C14" s="66"/>
      <c r="D14" s="66"/>
      <c r="E14" s="22">
        <f t="shared" si="1"/>
        <v>0</v>
      </c>
      <c r="F14" s="80"/>
      <c r="G14" s="82"/>
      <c r="H14" s="8"/>
      <c r="I14" s="85"/>
      <c r="J14" s="80"/>
      <c r="K14" s="26">
        <f t="shared" si="0"/>
        <v>0</v>
      </c>
      <c r="L14" s="66"/>
      <c r="M14" s="66"/>
      <c r="N14" s="48"/>
      <c r="R14" s="62" t="s">
        <v>21</v>
      </c>
      <c r="S14" s="1" t="str">
        <f>T5</f>
        <v>Gázművek</v>
      </c>
    </row>
    <row r="15" spans="1:19" ht="12.75">
      <c r="A15" s="32"/>
      <c r="B15" s="10"/>
      <c r="C15" s="11"/>
      <c r="D15" s="11"/>
      <c r="E15" s="12"/>
      <c r="F15" s="12"/>
      <c r="G15" s="33">
        <f>SUM(G7:G14)</f>
        <v>0</v>
      </c>
      <c r="H15" s="13" t="s">
        <v>16</v>
      </c>
      <c r="I15" s="34">
        <f>SUM(I7:I14)</f>
        <v>0</v>
      </c>
      <c r="J15" s="12"/>
      <c r="K15" s="12"/>
      <c r="L15" s="11"/>
      <c r="M15" s="11"/>
      <c r="N15" s="40"/>
      <c r="R15" s="62" t="s">
        <v>22</v>
      </c>
      <c r="S15" s="1" t="str">
        <f>T6</f>
        <v>Halassy</v>
      </c>
    </row>
    <row r="16" spans="1:19" ht="16.5" thickBot="1">
      <c r="A16" s="88">
        <f>SUM(F7:F14)</f>
        <v>0</v>
      </c>
      <c r="B16" s="89"/>
      <c r="C16" s="89"/>
      <c r="D16" s="89"/>
      <c r="E16" s="89"/>
      <c r="F16" s="89"/>
      <c r="G16" s="63">
        <v>0</v>
      </c>
      <c r="H16" s="9" t="s">
        <v>16</v>
      </c>
      <c r="I16" s="64">
        <v>0</v>
      </c>
      <c r="J16" s="86">
        <f>SUM(J7:J14)</f>
        <v>0</v>
      </c>
      <c r="K16" s="86"/>
      <c r="L16" s="86"/>
      <c r="M16" s="86"/>
      <c r="N16" s="87"/>
      <c r="R16" s="62" t="s">
        <v>5</v>
      </c>
      <c r="S16" s="1" t="str">
        <f>T5</f>
        <v>Gázművek</v>
      </c>
    </row>
    <row r="17" spans="1:19" ht="16.5" thickBot="1">
      <c r="A17" s="37"/>
      <c r="B17" s="35"/>
      <c r="C17" s="37"/>
      <c r="D17" s="56"/>
      <c r="E17" s="37"/>
      <c r="F17" s="37"/>
      <c r="G17" s="61">
        <f>SUM(G15:G16)</f>
        <v>0</v>
      </c>
      <c r="H17" s="44" t="s">
        <v>16</v>
      </c>
      <c r="I17" s="61">
        <f>SUM(I15:I16)</f>
        <v>0</v>
      </c>
      <c r="J17" s="37"/>
      <c r="K17" s="37"/>
      <c r="L17" s="37"/>
      <c r="M17" s="37"/>
      <c r="N17" s="35"/>
      <c r="R17" s="62" t="s">
        <v>23</v>
      </c>
      <c r="S17" s="1" t="str">
        <f>T7</f>
        <v>Kohász Söröző</v>
      </c>
    </row>
    <row r="18" spans="1:19" ht="15.75">
      <c r="A18" s="37"/>
      <c r="B18" s="35"/>
      <c r="C18" s="7"/>
      <c r="D18" s="7"/>
      <c r="E18" s="7"/>
      <c r="F18" s="7"/>
      <c r="G18" s="59"/>
      <c r="H18" s="60"/>
      <c r="I18" s="59"/>
      <c r="J18" s="7"/>
      <c r="K18" s="7"/>
      <c r="L18" s="7"/>
      <c r="M18" s="7"/>
      <c r="N18" s="36"/>
      <c r="R18" s="62" t="s">
        <v>25</v>
      </c>
      <c r="S18" s="1" t="str">
        <f>T6</f>
        <v>Halassy</v>
      </c>
    </row>
    <row r="19" spans="1:19" ht="15.75">
      <c r="A19" s="37"/>
      <c r="B19" s="35"/>
      <c r="C19" s="7"/>
      <c r="D19" s="7"/>
      <c r="E19" s="7"/>
      <c r="F19" s="7"/>
      <c r="G19" s="59"/>
      <c r="H19" s="60"/>
      <c r="I19" s="59"/>
      <c r="J19" s="7"/>
      <c r="K19" s="7"/>
      <c r="L19" s="7"/>
      <c r="M19" s="7"/>
      <c r="N19" s="36"/>
      <c r="R19" s="62" t="s">
        <v>24</v>
      </c>
      <c r="S19" s="1" t="str">
        <f>T3</f>
        <v>Erőmű</v>
      </c>
    </row>
    <row r="20" spans="7:9" ht="12.75">
      <c r="G20" s="6"/>
      <c r="H20" s="6"/>
      <c r="I20" s="6"/>
    </row>
    <row r="21" spans="14:16" ht="12.75">
      <c r="N21" s="39"/>
      <c r="P21" s="4" t="s">
        <v>32</v>
      </c>
    </row>
    <row r="22" ht="12.75">
      <c r="Q22" s="62" t="s">
        <v>1</v>
      </c>
    </row>
    <row r="23" ht="12.75">
      <c r="Q23" s="62" t="s">
        <v>33</v>
      </c>
    </row>
    <row r="24" ht="12.75">
      <c r="Q24" s="62" t="s">
        <v>34</v>
      </c>
    </row>
    <row r="25" ht="12.75">
      <c r="Q25" s="62" t="s">
        <v>35</v>
      </c>
    </row>
    <row r="26" ht="12.75">
      <c r="Q26" s="62" t="s">
        <v>36</v>
      </c>
    </row>
    <row r="27" ht="12.75">
      <c r="Q27" s="62" t="s">
        <v>37</v>
      </c>
    </row>
    <row r="28" ht="12.75">
      <c r="Q28" s="62" t="s">
        <v>38</v>
      </c>
    </row>
    <row r="29" ht="12.75">
      <c r="Q29" s="62" t="s">
        <v>39</v>
      </c>
    </row>
    <row r="30" ht="12.75">
      <c r="Q30" s="62" t="s">
        <v>40</v>
      </c>
    </row>
  </sheetData>
  <mergeCells count="27">
    <mergeCell ref="J16:N16"/>
    <mergeCell ref="A16:F16"/>
    <mergeCell ref="A7:A8"/>
    <mergeCell ref="A9:A10"/>
    <mergeCell ref="A11:A12"/>
    <mergeCell ref="A13:A14"/>
    <mergeCell ref="I7:I8"/>
    <mergeCell ref="I9:I10"/>
    <mergeCell ref="I13:I14"/>
    <mergeCell ref="J7:J8"/>
    <mergeCell ref="J9:J10"/>
    <mergeCell ref="J11:J12"/>
    <mergeCell ref="J13:J14"/>
    <mergeCell ref="F13:F14"/>
    <mergeCell ref="G7:G8"/>
    <mergeCell ref="G9:G10"/>
    <mergeCell ref="G11:G12"/>
    <mergeCell ref="G13:G14"/>
    <mergeCell ref="F7:F8"/>
    <mergeCell ref="F9:F10"/>
    <mergeCell ref="F11:F12"/>
    <mergeCell ref="J6:K6"/>
    <mergeCell ref="I11:I12"/>
    <mergeCell ref="C5:G5"/>
    <mergeCell ref="I5:M5"/>
    <mergeCell ref="I3:M3"/>
    <mergeCell ref="E6:F6"/>
  </mergeCells>
  <conditionalFormatting sqref="F7:F14 J7:J14">
    <cfRule type="cellIs" priority="1" dxfId="0" operator="between" stopIfTrue="1">
      <formula>400</formula>
      <formula>900</formula>
    </cfRule>
  </conditionalFormatting>
  <dataValidations count="17">
    <dataValidation type="whole" operator="equal" showInputMessage="1" showErrorMessage="1" promptTitle="Ne írj ide semmit!" prompt="Kizárólag a szürkével jelölt cellákba írj!" errorTitle="Tiltott mező!" error="A mező értékét a program automatikusan tölti ki." sqref="E7">
      <formula1>C7+D7</formula1>
    </dataValidation>
    <dataValidation type="whole" operator="equal" allowBlank="1" showInputMessage="1" showErrorMessage="1" promptTitle="Ne írj ide semmit!" prompt="Kizárólag a szürkével jelölt cellákba írj!" errorTitle="Tiltott Mező!" error="A mező értékét a program automatikusan tölti ki." sqref="E8">
      <formula1>C8+D8</formula1>
    </dataValidation>
    <dataValidation type="whole" operator="equal" allowBlank="1" showInputMessage="1" showErrorMessage="1" promptTitle="Ne írj ide semmit!" prompt="Kizárólag a szürkével jelölt cellákba írj!" errorTitle="Tiltott mező!" error="A mező értékét a program automatikusan tölti ki." sqref="J13:J14 J7:J8 J11:J12">
      <formula1>K13+K14</formula1>
    </dataValidation>
    <dataValidation type="whole" operator="equal" allowBlank="1" showInputMessage="1" showErrorMessage="1" promptTitle="Ne írj ide semmit!" prompt="Kizárólag a szürkével jelölt cellákba írj!" errorTitle="Tiltott mező" error="A mező értékét a program automatikusan tölti ki." sqref="J9:J10">
      <formula1>K9+K10</formula1>
    </dataValidation>
    <dataValidation type="whole" operator="equal" allowBlank="1" showInputMessage="1" showErrorMessage="1" promptTitle="Ne írj ide semmit!" prompt="Kizárólag a szürkével jelölt cellákba írj!" errorTitle="Tiltott mező!" error="A mező értékét a program automatikusan tölti ki." sqref="K14 K7:K13">
      <formula1>L14+M14</formula1>
    </dataValidation>
    <dataValidation type="whole" operator="equal" allowBlank="1" showInputMessage="1" showErrorMessage="1" promptTitle="Ne írj ide semmit!" prompt="Kizárólag a szürkével jelölt cellákba írj!" errorTitle="Tiltott mező!" error="A mező értékét a program automatikusan tölti ki." sqref="E9:E14">
      <formula1>C9+D9</formula1>
    </dataValidation>
    <dataValidation type="list" allowBlank="1" showInputMessage="1" showErrorMessage="1" promptTitle="A listából válassz!" prompt="A cella melletti nyílra kattintva megjelennek a csapatok nevei. Ha nem látszik az összes, a görgetősáv segítségével fel-le mozgatható maga a lista." sqref="I5:M5 C5:G5">
      <formula1>$Q$1:$Q$10</formula1>
    </dataValidation>
    <dataValidation type="custom" allowBlank="1" showInputMessage="1" showErrorMessage="1" promptTitle="Ne írj ide semmit!" prompt="Kizárólag a szürkével jelölt cellákba írj!" sqref="V6">
      <formula1>T3+U6</formula1>
    </dataValidation>
    <dataValidation type="whole" operator="equal" allowBlank="1" showInputMessage="1" showErrorMessage="1" promptTitle="Ne írj ide semmit!" prompt="Kizárólag a szürkével jelölt cellákba írj!" errorTitle="Tiltott mező!" error="A mező értékét a program automatikusan tölti ki." sqref="F7:F8 F9:F14">
      <formula1>E7+E8</formula1>
    </dataValidation>
    <dataValidation type="list" allowBlank="1" showInputMessage="1" showErrorMessage="1" promptTitle="Forduló sorszámának kiválasztása" prompt="A listából válassz! A cella melletti nyílra kattintva megjelennek a fordulók. Ha nem látszik az összes, a görgetősáv segítségével fel-le mozgatható maga a lista." sqref="M2">
      <formula1>$Q$21:$Q$30</formula1>
    </dataValidation>
    <dataValidation type="whole" allowBlank="1" showInputMessage="1" showErrorMessage="1" sqref="C7 D7 C8:D14 L7:M14">
      <formula1>0</formula1>
      <formula2>225</formula2>
    </dataValidation>
    <dataValidation type="whole" allowBlank="1" showInputMessage="1" showErrorMessage="1" promptTitle="Egyéni pont" prompt="A legjobb 4 eredményt elérő játékos kap 1-1 egyéni pontot." sqref="I11:I12">
      <formula1>0</formula1>
      <formula2>1</formula2>
    </dataValidation>
    <dataValidation type="whole" allowBlank="1" showInputMessage="1" showErrorMessage="1" promptTitle="Ütött fáért járó csapatpont" prompt="A több ütött fáért járó csapatpont: 2&#10;Egyenlő ütött fáért: 1 - 1 pont jár mindkét csapatnak&#10;A kevesebb ütött fáért 0 csapatpont jár" sqref="I16">
      <formula1>0</formula1>
      <formula2>2</formula2>
    </dataValidation>
    <dataValidation type="custom" allowBlank="1" showInputMessage="1" showErrorMessage="1" promptTitle="Szerzett egyéni pontok összege" prompt="Gép tölti ki, ne írj ide semmit! A program összegzi automatikusan az egyéni pontokat." errorTitle="Ne írj ebbe a mezőbe!" sqref="G15 I15">
      <formula1>G7+G9+G11+G13</formula1>
    </dataValidation>
    <dataValidation type="whole" allowBlank="1" showInputMessage="1" showErrorMessage="1" promptTitle="Ütött fáért járó csapatpont" prompt="A több ütött fáért járó csapatpont: 2&#10;Egyenlő ütött fáért: 1 - 1 pont jár mindkét csapatnak&#10;A kevesebb ütött fáért 0 csapatpont jár" sqref="G16">
      <formula1>0</formula1>
      <formula2>2</formula2>
    </dataValidation>
    <dataValidation type="whole" allowBlank="1" showInputMessage="1" showErrorMessage="1" promptTitle="Egyéni pont" prompt="A legjobb 4 eredményt elérő játékos kap 1-1 egyéni pontot." sqref="G7:G8 G9:G10 G11:G12 G13:G14 I7:I8 I9:I10">
      <formula1>0</formula1>
      <formula2>1</formula2>
    </dataValidation>
    <dataValidation allowBlank="1" showInputMessage="1" showErrorMessage="1" promptTitle="Egyéni pont" prompt="A legjobb 4 eredményt elérő játékos kap 1-1 egyéni pontot." sqref="I13:I14"/>
  </dataValidation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CCC</cp:lastModifiedBy>
  <cp:lastPrinted>2015-02-14T14:06:50Z</cp:lastPrinted>
  <dcterms:created xsi:type="dcterms:W3CDTF">2015-02-10T19:35:04Z</dcterms:created>
  <dcterms:modified xsi:type="dcterms:W3CDTF">2015-02-17T19:40:18Z</dcterms:modified>
  <cp:category/>
  <cp:version/>
  <cp:contentType/>
  <cp:contentStatus/>
</cp:coreProperties>
</file>